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<sst xmlns="http://schemas.openxmlformats.org/spreadsheetml/2006/main" count="57" uniqueCount="57">
  <si>
    <t xml:space="preserve"/>
  </si>
  <si>
    <t xml:space="preserve">RSM022</t>
  </si>
  <si>
    <t xml:space="preserve">m²</t>
  </si>
  <si>
    <t xml:space="preserve">Tarima de fusta per a exterior.</t>
  </si>
  <si>
    <r>
      <rPr>
        <sz val="8.25"/>
        <color rgb="FF000000"/>
        <rFont val="Arial"/>
        <family val="2"/>
      </rPr>
      <t xml:space="preserve">Tarima per a exterior, formada per taules de fusta massissa, de pi Suècia, de 21x95x1600/2400 mm, resistència al lliscament classe 3, segons CTE DB SU, fixades mitjançant el sistema de fixació oculta sobre llistons de fusta de pinastre (Pinus pinaster), tractada en autoclau, amb classe d'ús 4 segons UNE-EN 335 de 50x38 mm, separats 40 cm entre si i fixats al suport amb paletades de morter de ciment. Inclús clips i cargols d'acer inoxidable per a subjecció dels posts a les llates d'empostissar i peces especials. El preu no inclou la capa d'acabat.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</si>
  <si>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</si>
  <si>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</si>
  <si>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</si>
  <si>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</si>
  <si>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</si>
  <si>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</si>
  <si>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</si>
  <si>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mt18mva015c</t>
  </si>
  <si>
    <t xml:space="preserve">m</t>
  </si>
  <si>
    <t xml:space="preserve">Llistó de 50x38 mm de secció, de fusta de pinastre (Pinus pinaster), tractada en autoclau, amb classe d'ús 4, segons UNE-EN 335, acabat raspallat, amb humitat inferior al 20%.</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</si>
  <si>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</si>
  <si>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</si>
  <si>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</si>
  <si>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</si>
  <si>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</si>
  <si>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</si>
  <si>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mt18mta030ij</t>
  </si>
  <si>
    <t xml:space="preserve">m²</t>
  </si>
  <si>
    <t xml:space="preserve">Taules de fusta massissa, de pi Suècia, de 21x95x1600/2400 mm, sense tractar, per a raspallat i aplicació d'un tractament protector i decoratiu en obra; resistència al lliscament classe 3, segons CTE DB SU; amb accessoris de muntatge. Segons UNE-EN 13810-1 i UNE-EN 14342</t>
  </si>
  <si>
    <t xml:space="preserve">mt18mva021</t>
  </si>
  <si>
    <t xml:space="preserve">U</t>
  </si>
  <si>
    <t xml:space="preserve">Accessoris de muntatge per a col·locació de tarima flotant amb clips.</t>
  </si>
  <si>
    <t xml:space="preserve">mt18acc020</t>
  </si>
  <si>
    <t xml:space="preserve">U</t>
  </si>
  <si>
    <t xml:space="preserve">Kit d'encaix per a tarima exterior, compost per clip d'acer inoxidable, en forma d'omega, per a l'acoblament dels posts, i cargol d'acer inoxidable, per a fixació del clip a la llata d'empostissar.</t>
  </si>
  <si>
    <t xml:space="preserve">Subtotal materials:</t>
  </si>
  <si>
    <t xml:space="preserve">Mà d'obra</t>
  </si>
  <si>
    <t xml:space="preserve">mo025</t>
  </si>
  <si>
    <t xml:space="preserve">h</t>
  </si>
  <si>
    <t xml:space="preserve">Oficial 1ª instal·lador de paviments de fusta.</t>
  </si>
  <si>
    <t xml:space="preserve">mo063</t>
  </si>
  <si>
    <t xml:space="preserve">h</t>
  </si>
  <si>
    <t xml:space="preserve">Ajudant instal·lador de paviments de fusta.</t>
  </si>
  <si>
    <t xml:space="preserve">Subtotal mà d'obra:</t>
  </si>
  <si>
    <t xml:space="preserve">Costos directes complementaris</t>
  </si>
  <si>
    <t xml:space="preserve">%</t>
  </si>
  <si>
    <t xml:space="preserve">Costos directes complementaris</t>
  </si>
  <si>
    <t xml:space="preserve">Cost de manteniment decennal: 24,62€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</si>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</sst>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4.59" customWidth="1"/>
    <col min="5" max="5" width="74.8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2.6</v>
      </c>
      <c r="H10" s="11"/>
      <c r="I10" s="12">
        <v>2.5</v>
      </c>
      <c r="J10" s="12">
        <f ca="1">ROUND(INDIRECT(ADDRESS(ROW()+(0), COLUMN()+(-3), 1))*INDIRECT(ADDRESS(ROW()+(0), COLUMN()+(-1), 1)), 2)</f>
        <v>6.5</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0.006</v>
      </c>
      <c r="H12" s="11"/>
      <c r="I12" s="12">
        <v>53.48</v>
      </c>
      <c r="J12" s="12">
        <f ca="1">ROUND(INDIRECT(ADDRESS(ROW()+(0), COLUMN()+(-3), 1))*INDIRECT(ADDRESS(ROW()+(0), COLUMN()+(-1), 1)), 2)</f>
        <v>0.32</v>
      </c>
    </row>
    <row r="13" spans="1:10" ht="45.00" thickBot="1" customHeight="1">
      <c r="A13" s="1" t="s">
        <v>21</v>
      </c>
      <c r="B13" s="1"/>
      <c r="C13" s="10" t="s">
        <v>22</v>
      </c>
      <c r="D13" s="10"/>
      <c r="E13" s="1" t="s">
        <v>23</v>
      </c>
      <c r="F13" s="1"/>
      <c r="G13" s="11">
        <v>1.05</v>
      </c>
      <c r="H13" s="11"/>
      <c r="I13" s="12">
        <v>22.73</v>
      </c>
      <c r="J13" s="12">
        <f ca="1">ROUND(INDIRECT(ADDRESS(ROW()+(0), COLUMN()+(-3), 1))*INDIRECT(ADDRESS(ROW()+(0), COLUMN()+(-1), 1)), 2)</f>
        <v>23.87</v>
      </c>
    </row>
    <row r="14" spans="1:10" ht="13.50" thickBot="1" customHeight="1">
      <c r="A14" s="1" t="s">
        <v>24</v>
      </c>
      <c r="B14" s="1"/>
      <c r="C14" s="10" t="s">
        <v>25</v>
      </c>
      <c r="D14" s="10"/>
      <c r="E14" s="1" t="s">
        <v>26</v>
      </c>
      <c r="F14" s="1"/>
      <c r="G14" s="11">
        <v>1</v>
      </c>
      <c r="H14" s="11"/>
      <c r="I14" s="12">
        <v>2.15</v>
      </c>
      <c r="J14" s="12">
        <f ca="1">ROUND(INDIRECT(ADDRESS(ROW()+(0), COLUMN()+(-3), 1))*INDIRECT(ADDRESS(ROW()+(0), COLUMN()+(-1), 1)), 2)</f>
        <v>2.15</v>
      </c>
    </row>
    <row r="15" spans="1:10" ht="34.50" thickBot="1" customHeight="1">
      <c r="A15" s="1" t="s">
        <v>27</v>
      </c>
      <c r="B15" s="1"/>
      <c r="C15" s="10" t="s">
        <v>28</v>
      </c>
      <c r="D15" s="10"/>
      <c r="E15" s="1" t="s">
        <v>29</v>
      </c>
      <c r="F15" s="1"/>
      <c r="G15" s="13">
        <v>25</v>
      </c>
      <c r="H15" s="13"/>
      <c r="I15" s="14">
        <v>0.34</v>
      </c>
      <c r="J15" s="14">
        <f ca="1">ROUND(INDIRECT(ADDRESS(ROW()+(0), COLUMN()+(-3), 1))*INDIRECT(ADDRESS(ROW()+(0), COLUMN()+(-1), 1)), 2)</f>
        <v>8.5</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41.35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0.712</v>
      </c>
      <c r="H18" s="11"/>
      <c r="I18" s="12">
        <v>28.42</v>
      </c>
      <c r="J18" s="12">
        <f ca="1">ROUND(INDIRECT(ADDRESS(ROW()+(0), COLUMN()+(-3), 1))*INDIRECT(ADDRESS(ROW()+(0), COLUMN()+(-1), 1)), 2)</f>
        <v>20.24</v>
      </c>
    </row>
    <row r="19" spans="1:10" ht="13.50" thickBot="1" customHeight="1">
      <c r="A19" s="1" t="s">
        <v>35</v>
      </c>
      <c r="B19" s="1"/>
      <c r="C19" s="10" t="s">
        <v>36</v>
      </c>
      <c r="D19" s="10"/>
      <c r="E19" s="1" t="s">
        <v>37</v>
      </c>
      <c r="F19" s="1"/>
      <c r="G19" s="13">
        <v>0.712</v>
      </c>
      <c r="H19" s="13"/>
      <c r="I19" s="14">
        <v>25.28</v>
      </c>
      <c r="J19" s="14">
        <f ca="1">ROUND(INDIRECT(ADDRESS(ROW()+(0), COLUMN()+(-3), 1))*INDIRECT(ADDRESS(ROW()+(0), COLUMN()+(-1), 1)), 2)</f>
        <v>18</v>
      </c>
    </row>
    <row r="20" spans="1:10" ht="13.50" thickBot="1" customHeight="1">
      <c r="A20" s="15"/>
      <c r="B20" s="15"/>
      <c r="C20" s="15"/>
      <c r="D20" s="15"/>
      <c r="E20" s="15"/>
      <c r="F20" s="15"/>
      <c r="G20" s="9" t="s">
        <v>38</v>
      </c>
      <c r="H20" s="9"/>
      <c r="I20" s="9"/>
      <c r="J20" s="17">
        <f ca="1">ROUND(SUM(INDIRECT(ADDRESS(ROW()+(-1), COLUMN()+(0), 1)),INDIRECT(ADDRESS(ROW()+(-2), COLUMN()+(0), 1))), 2)</f>
        <v>38.24</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79.59</v>
      </c>
      <c r="J22" s="14">
        <f ca="1">ROUND(INDIRECT(ADDRESS(ROW()+(0), COLUMN()+(-3), 1))*INDIRECT(ADDRESS(ROW()+(0), COLUMN()+(-1), 1))/100, 2)</f>
        <v>1.59</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81.18</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882014</v>
      </c>
      <c r="G29" s="29"/>
      <c r="H29" s="29">
        <v>882015</v>
      </c>
      <c r="I29" s="29"/>
      <c r="J29" s="29" t="s">
        <v>52</v>
      </c>
    </row>
    <row r="30" spans="1:10" ht="13.5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